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" i="1" l="1"/>
  <c r="D7" i="1" l="1"/>
  <c r="D8" i="1"/>
  <c r="D9" i="1"/>
  <c r="D31" i="1" l="1"/>
  <c r="D35" i="1" s="1"/>
  <c r="D30" i="1" l="1"/>
  <c r="D15" i="1"/>
  <c r="D16" i="1"/>
  <c r="D17" i="1"/>
  <c r="D18" i="1"/>
  <c r="D19" i="1"/>
  <c r="D20" i="1"/>
  <c r="D22" i="1"/>
  <c r="D23" i="1"/>
  <c r="D24" i="1"/>
  <c r="D14" i="1"/>
  <c r="D6" i="1"/>
  <c r="D26" i="1" l="1"/>
  <c r="D27" i="1" l="1"/>
</calcChain>
</file>

<file path=xl/sharedStrings.xml><?xml version="1.0" encoding="utf-8"?>
<sst xmlns="http://schemas.openxmlformats.org/spreadsheetml/2006/main" count="36" uniqueCount="35">
  <si>
    <t>Фонд оплаты труда</t>
  </si>
  <si>
    <t>Должность</t>
  </si>
  <si>
    <t>Ставка</t>
  </si>
  <si>
    <t>Кол-во месцев</t>
  </si>
  <si>
    <t>Сумма в год</t>
  </si>
  <si>
    <t>Председатель</t>
  </si>
  <si>
    <t>Энергетик</t>
  </si>
  <si>
    <t>Бухгалтер</t>
  </si>
  <si>
    <t>Всего по ФОТ</t>
  </si>
  <si>
    <t>Хозяйственные расходы</t>
  </si>
  <si>
    <t>Сумма</t>
  </si>
  <si>
    <t>Канцтовары</t>
  </si>
  <si>
    <t>Освещение улиц</t>
  </si>
  <si>
    <t>Вывоз мусора</t>
  </si>
  <si>
    <t>взнос</t>
  </si>
  <si>
    <t xml:space="preserve">кол-во участков снт </t>
  </si>
  <si>
    <t>ИТОГО:</t>
  </si>
  <si>
    <t>Всего по хоз.работам</t>
  </si>
  <si>
    <t>Организация дома охраны/правления</t>
  </si>
  <si>
    <t>Содержание и Ремонт дорог</t>
  </si>
  <si>
    <t>Наименование</t>
  </si>
  <si>
    <t>Кол-во месяцев</t>
  </si>
  <si>
    <t>Юридические услуги</t>
  </si>
  <si>
    <t>кол-во потенц платящ</t>
  </si>
  <si>
    <t>Пожарная безопасность</t>
  </si>
  <si>
    <t>Смета 2021 год</t>
  </si>
  <si>
    <t>СНТ "Земляничка-3"</t>
  </si>
  <si>
    <t>Покос обочин</t>
  </si>
  <si>
    <t>остаток на р/сч</t>
  </si>
  <si>
    <t>сбор задолженности</t>
  </si>
  <si>
    <t>Непредвиденные расходы</t>
  </si>
  <si>
    <t>Итого планир поступления</t>
  </si>
  <si>
    <t>Обслуживание сайта</t>
  </si>
  <si>
    <t>Охоана оплачивается отдельно!!!</t>
  </si>
  <si>
    <t>Изготовление табличек с номерами участков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</si>
</sst>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20"/>
      <color theme="1"/>
      <name val="Calibri"/>
      <family val="2"/>
      <charset val="204"/>
      <scheme val="minor"/>
    </font>
    <font>
      <i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2" xfId="0" applyBorder="1"/>
    <xf numFmtId="0" fontId="0" fillId="0" borderId="1" xfId="0" applyBorder="1" applyAlignment="1">
      <alignment wrapText="1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0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37"/>
  <sheetViews>
    <sheetView tabSelected="1" topLeftCell="A13" workbookViewId="0">
      <selection activeCell="E28" sqref="E28"/>
    </sheetView>
  </sheetViews>
  <sheetFormatPr defaultRowHeight="15" x14ac:dyDescent="0.25"/>
  <cols>
    <col min="1" max="1" width="28.7109375" customWidth="1"/>
    <col min="2" max="2" width="16.5703125" customWidth="1"/>
    <col min="3" max="3" width="15.42578125" customWidth="1"/>
    <col min="4" max="4" width="13.28515625" customWidth="1"/>
  </cols>
  <sheetData>
    <row r="2" spans="1:4" ht="26.25" x14ac:dyDescent="0.4">
      <c r="A2" s="21" t="s">
        <v>25</v>
      </c>
      <c r="B2" s="21"/>
      <c r="C2" s="21"/>
      <c r="D2" s="21"/>
    </row>
    <row r="3" spans="1:4" ht="18.75" x14ac:dyDescent="0.3">
      <c r="A3" s="22" t="s">
        <v>26</v>
      </c>
      <c r="B3" s="22"/>
      <c r="C3" s="22"/>
      <c r="D3" s="22"/>
    </row>
    <row r="4" spans="1:4" ht="15.75" thickBot="1" x14ac:dyDescent="0.3">
      <c r="A4" t="s">
        <v>0</v>
      </c>
    </row>
    <row r="5" spans="1:4" ht="15.75" thickBot="1" x14ac:dyDescent="0.3">
      <c r="A5" s="3" t="s">
        <v>1</v>
      </c>
      <c r="B5" s="4" t="s">
        <v>2</v>
      </c>
      <c r="C5" s="4" t="s">
        <v>3</v>
      </c>
      <c r="D5" s="5" t="s">
        <v>4</v>
      </c>
    </row>
    <row r="6" spans="1:4" ht="23.25" customHeight="1" x14ac:dyDescent="0.25">
      <c r="A6" s="2" t="s">
        <v>5</v>
      </c>
      <c r="B6" s="2">
        <v>10000</v>
      </c>
      <c r="C6" s="2">
        <v>12</v>
      </c>
      <c r="D6" s="2">
        <f>B6*C6</f>
        <v>120000</v>
      </c>
    </row>
    <row r="7" spans="1:4" ht="23.25" customHeight="1" x14ac:dyDescent="0.25">
      <c r="A7" s="1" t="s">
        <v>6</v>
      </c>
      <c r="B7" s="1">
        <v>5000</v>
      </c>
      <c r="C7" s="1">
        <v>12</v>
      </c>
      <c r="D7" s="2">
        <f t="shared" ref="D7:D9" si="0">B7*C7</f>
        <v>60000</v>
      </c>
    </row>
    <row r="8" spans="1:4" ht="23.25" customHeight="1" x14ac:dyDescent="0.25">
      <c r="A8" s="1" t="s">
        <v>7</v>
      </c>
      <c r="B8" s="1">
        <v>3000</v>
      </c>
      <c r="C8" s="1">
        <v>12</v>
      </c>
      <c r="D8" s="2">
        <f t="shared" si="0"/>
        <v>36000</v>
      </c>
    </row>
    <row r="9" spans="1:4" ht="23.25" customHeight="1" x14ac:dyDescent="0.25">
      <c r="A9" s="1" t="s">
        <v>32</v>
      </c>
      <c r="B9" s="1">
        <v>2000</v>
      </c>
      <c r="C9" s="1">
        <v>12</v>
      </c>
      <c r="D9" s="2">
        <f t="shared" si="0"/>
        <v>24000</v>
      </c>
    </row>
    <row r="10" spans="1:4" ht="23.25" customHeight="1" x14ac:dyDescent="0.25">
      <c r="A10" s="1" t="s">
        <v>8</v>
      </c>
      <c r="B10" s="1"/>
      <c r="C10" s="1"/>
      <c r="D10" s="2">
        <f>SUM(D6:D9)</f>
        <v>240000</v>
      </c>
    </row>
    <row r="12" spans="1:4" ht="15.75" thickBot="1" x14ac:dyDescent="0.3">
      <c r="A12" t="s">
        <v>9</v>
      </c>
    </row>
    <row r="13" spans="1:4" ht="15.75" thickBot="1" x14ac:dyDescent="0.3">
      <c r="A13" s="3" t="s">
        <v>20</v>
      </c>
      <c r="B13" s="4" t="s">
        <v>10</v>
      </c>
      <c r="C13" s="4" t="s">
        <v>21</v>
      </c>
      <c r="D13" s="5" t="s">
        <v>4</v>
      </c>
    </row>
    <row r="14" spans="1:4" x14ac:dyDescent="0.25">
      <c r="A14" s="2" t="s">
        <v>11</v>
      </c>
      <c r="B14" s="2">
        <v>500</v>
      </c>
      <c r="C14" s="2">
        <v>12</v>
      </c>
      <c r="D14" s="2">
        <f>B14*C14</f>
        <v>6000</v>
      </c>
    </row>
    <row r="15" spans="1:4" x14ac:dyDescent="0.25">
      <c r="A15" s="1" t="s">
        <v>12</v>
      </c>
      <c r="B15" s="1">
        <v>65000</v>
      </c>
      <c r="C15" s="1">
        <v>1</v>
      </c>
      <c r="D15" s="2">
        <f t="shared" ref="D15:D24" si="1">B15*C15</f>
        <v>65000</v>
      </c>
    </row>
    <row r="16" spans="1:4" x14ac:dyDescent="0.25">
      <c r="A16" s="1" t="s">
        <v>13</v>
      </c>
      <c r="B16" s="1">
        <v>4000</v>
      </c>
      <c r="C16" s="1">
        <v>12</v>
      </c>
      <c r="D16" s="2">
        <f t="shared" si="1"/>
        <v>48000</v>
      </c>
    </row>
    <row r="17" spans="1:4" ht="30" x14ac:dyDescent="0.25">
      <c r="A17" s="8" t="s">
        <v>18</v>
      </c>
      <c r="B17" s="1">
        <v>250000</v>
      </c>
      <c r="C17" s="1">
        <v>1</v>
      </c>
      <c r="D17" s="2">
        <f t="shared" si="1"/>
        <v>250000</v>
      </c>
    </row>
    <row r="18" spans="1:4" ht="18.75" customHeight="1" x14ac:dyDescent="0.25">
      <c r="A18" s="8" t="s">
        <v>19</v>
      </c>
      <c r="B18" s="1">
        <v>300000</v>
      </c>
      <c r="C18" s="1">
        <v>1</v>
      </c>
      <c r="D18" s="2">
        <f t="shared" si="1"/>
        <v>300000</v>
      </c>
    </row>
    <row r="19" spans="1:4" x14ac:dyDescent="0.25">
      <c r="A19" s="1" t="s">
        <v>22</v>
      </c>
      <c r="B19" s="1">
        <v>7000</v>
      </c>
      <c r="C19" s="1">
        <v>12</v>
      </c>
      <c r="D19" s="2">
        <f t="shared" si="1"/>
        <v>84000</v>
      </c>
    </row>
    <row r="20" spans="1:4" x14ac:dyDescent="0.25">
      <c r="A20" s="1" t="s">
        <v>24</v>
      </c>
      <c r="B20" s="1">
        <v>100000</v>
      </c>
      <c r="C20" s="1">
        <v>1</v>
      </c>
      <c r="D20" s="2">
        <f t="shared" si="1"/>
        <v>100000</v>
      </c>
    </row>
    <row r="21" spans="1:4" x14ac:dyDescent="0.25">
      <c r="A21" s="1" t="s">
        <v>30</v>
      </c>
      <c r="B21" s="1"/>
      <c r="C21" s="1"/>
      <c r="D21" s="2">
        <v>50000</v>
      </c>
    </row>
    <row r="22" spans="1:4" x14ac:dyDescent="0.25">
      <c r="A22" s="1" t="s">
        <v>27</v>
      </c>
      <c r="B22" s="1">
        <v>5000</v>
      </c>
      <c r="C22" s="1">
        <v>4</v>
      </c>
      <c r="D22" s="2">
        <f t="shared" si="1"/>
        <v>20000</v>
      </c>
    </row>
    <row r="23" spans="1:4" ht="30" x14ac:dyDescent="0.25">
      <c r="A23" s="8" t="s">
        <v>34</v>
      </c>
      <c r="B23" s="1">
        <v>75</v>
      </c>
      <c r="C23" s="1">
        <v>250</v>
      </c>
      <c r="D23" s="2">
        <f t="shared" si="1"/>
        <v>18750</v>
      </c>
    </row>
    <row r="24" spans="1:4" x14ac:dyDescent="0.25">
      <c r="A24" s="1"/>
      <c r="B24" s="1"/>
      <c r="C24" s="1"/>
      <c r="D24" s="2">
        <f t="shared" si="1"/>
        <v>0</v>
      </c>
    </row>
    <row r="25" spans="1:4" x14ac:dyDescent="0.25">
      <c r="A25" s="1"/>
      <c r="B25" s="1"/>
      <c r="C25" s="1"/>
      <c r="D25" s="1"/>
    </row>
    <row r="26" spans="1:4" ht="15.75" thickBot="1" x14ac:dyDescent="0.3">
      <c r="A26" s="1" t="s">
        <v>17</v>
      </c>
      <c r="B26" s="1"/>
      <c r="C26" s="1"/>
      <c r="D26" s="6">
        <f>SUM(D14:D25)</f>
        <v>941750</v>
      </c>
    </row>
    <row r="27" spans="1:4" ht="15.75" thickBot="1" x14ac:dyDescent="0.3">
      <c r="C27" t="s">
        <v>16</v>
      </c>
      <c r="D27" s="7">
        <f>D26+D10</f>
        <v>1181750</v>
      </c>
    </row>
    <row r="29" spans="1:4" ht="15.75" thickBot="1" x14ac:dyDescent="0.3">
      <c r="C29" t="s">
        <v>14</v>
      </c>
    </row>
    <row r="30" spans="1:4" ht="15.75" thickBot="1" x14ac:dyDescent="0.3">
      <c r="A30" s="9" t="s">
        <v>15</v>
      </c>
      <c r="B30" s="10">
        <v>250</v>
      </c>
      <c r="C30" s="10">
        <v>5000</v>
      </c>
      <c r="D30" s="11">
        <f>B30*C30</f>
        <v>1250000</v>
      </c>
    </row>
    <row r="31" spans="1:4" x14ac:dyDescent="0.25">
      <c r="A31" s="12" t="s">
        <v>23</v>
      </c>
      <c r="B31" s="13">
        <v>150</v>
      </c>
      <c r="C31" s="13">
        <v>5000</v>
      </c>
      <c r="D31" s="14">
        <f>B31*C31</f>
        <v>750000</v>
      </c>
    </row>
    <row r="32" spans="1:4" x14ac:dyDescent="0.25">
      <c r="A32" s="15" t="s">
        <v>28</v>
      </c>
      <c r="B32" s="16"/>
      <c r="C32" s="16"/>
      <c r="D32" s="17">
        <v>290000</v>
      </c>
    </row>
    <row r="33" spans="1:4" ht="15.75" thickBot="1" x14ac:dyDescent="0.3">
      <c r="A33" s="18" t="s">
        <v>29</v>
      </c>
      <c r="B33" s="19"/>
      <c r="C33" s="19"/>
      <c r="D33" s="20">
        <v>150000</v>
      </c>
    </row>
    <row r="34" spans="1:4" ht="15.75" thickBot="1" x14ac:dyDescent="0.3"/>
    <row r="35" spans="1:4" ht="15.75" thickBot="1" x14ac:dyDescent="0.3">
      <c r="A35" t="s">
        <v>31</v>
      </c>
      <c r="D35" s="7">
        <f>D31+D32+D33</f>
        <v>1190000</v>
      </c>
    </row>
    <row r="37" spans="1:4" x14ac:dyDescent="0.25">
      <c r="A37" t="s">
        <v>33</v>
      </c>
    </row>
  </sheetData>
  <mergeCells count="2">
    <mergeCell ref="A2:D2"/>
    <mergeCell ref="A3:D3"/>
  </mergeCell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2021-04-26T22:25:33Z</dcterms:modified>
</cp:coreProperties>
</file>